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крім.авт." sheetId="1" r:id="rId1"/>
    <sheet name="автон. інд." sheetId="2" r:id="rId2"/>
    <sheet name="автон.кол." sheetId="4" r:id="rId3"/>
  </sheets>
  <calcPr calcId="125725"/>
</workbook>
</file>

<file path=xl/calcChain.xml><?xml version="1.0" encoding="utf-8"?>
<calcChain xmlns="http://schemas.openxmlformats.org/spreadsheetml/2006/main">
  <c r="H6" i="1"/>
  <c r="G6"/>
  <c r="E31" i="4"/>
  <c r="F31" s="1"/>
  <c r="E30"/>
  <c r="F30" s="1"/>
  <c r="E29"/>
  <c r="F29" s="1"/>
  <c r="F28"/>
  <c r="E28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F18" i="2"/>
</calcChain>
</file>

<file path=xl/sharedStrings.xml><?xml version="1.0" encoding="utf-8"?>
<sst xmlns="http://schemas.openxmlformats.org/spreadsheetml/2006/main" count="176" uniqueCount="101">
  <si>
    <t>Крім систем автономного опалення (міні котелень)</t>
  </si>
  <si>
    <t>Назва послуги</t>
  </si>
  <si>
    <t>Один.виміру</t>
  </si>
  <si>
    <t>Діючий тариф</t>
  </si>
  <si>
    <t>Розрахований тариф</t>
  </si>
  <si>
    <t xml:space="preserve">Відхилення (+; -) </t>
  </si>
  <si>
    <t>Відхилення (%)</t>
  </si>
  <si>
    <t>Послуга з централізованого опалення населення</t>
  </si>
  <si>
    <t>грн./Гкал з ПДВ</t>
  </si>
  <si>
    <t>Послуга з постачання теплової енергії для населення з індивідуальними договорами (без ЦТП)</t>
  </si>
  <si>
    <t>-5.70</t>
  </si>
  <si>
    <t>Послуга з постачання теплової енергії для населення з індивідуальними договорами (з ЦТП)</t>
  </si>
  <si>
    <t>Послуга з постачання теплової енергії для населення з колективними договорами (без ЦТП)</t>
  </si>
  <si>
    <t>Послуга з постачання теплової енергії для населення з колективними договорами (з ЦТП)</t>
  </si>
  <si>
    <t>послуга з централізованого постачання гарячої води для населення</t>
  </si>
  <si>
    <t>за умови підключення рушникосушильників</t>
  </si>
  <si>
    <t xml:space="preserve">за умови відсутності рушникосушильників     </t>
  </si>
  <si>
    <t>грн. за метр куб. з ПДВ</t>
  </si>
  <si>
    <t>грн. за метр кубічний з ПДВ</t>
  </si>
  <si>
    <t xml:space="preserve">послуга з постачання гарячої води  для населення за індивідуальними договорами (без ЦТП) </t>
  </si>
  <si>
    <t> -1,9</t>
  </si>
  <si>
    <t>послуга з постачання гарячої води  для населення за індивідуальними договорами (з ЦТП)</t>
  </si>
  <si>
    <t> +0,8</t>
  </si>
  <si>
    <t>послуга з постачання гарячої води  для населення за колективними договорами (без ЦТП)</t>
  </si>
  <si>
    <t>послуга з постачання гарячої води  для населення за колективними договорами (з ЦТП)</t>
  </si>
  <si>
    <t>Теплова енергія для бюджетних установ</t>
  </si>
  <si>
    <t>Послуга з постачання теплової енергії для бюджетних установ без ЦТП</t>
  </si>
  <si>
    <t>Послуга з постачання теплової енергії для бюджетних установ з ЦТП</t>
  </si>
  <si>
    <t>Грн./куб.м з ПДВ</t>
  </si>
  <si>
    <t>Послуга з постачання гарячої води для бюджетних установ без ЦТП</t>
  </si>
  <si>
    <t>Послуга з постачання гарячої води для бюджетних установ з ЦТП</t>
  </si>
  <si>
    <t xml:space="preserve">Теплова енергія для інших споживачів </t>
  </si>
  <si>
    <t> 1863,92</t>
  </si>
  <si>
    <t>-124,90 </t>
  </si>
  <si>
    <t>Послуга з централізованого постачання гарячої води для інших споживачів</t>
  </si>
  <si>
    <t>Грн./куб.м з ПДВ </t>
  </si>
  <si>
    <t> 95,81</t>
  </si>
  <si>
    <t>Послуга з постачання гарячої води для інших споживачів без ЦТП</t>
  </si>
  <si>
    <t>Грн./куб.м з ПДВ  </t>
  </si>
  <si>
    <t> 96,04</t>
  </si>
  <si>
    <t>+0,83 </t>
  </si>
  <si>
    <t> +0,9</t>
  </si>
  <si>
    <t>Системами автономного опалення</t>
  </si>
  <si>
    <t>Назва послуги і адреса системи автономного опалення</t>
  </si>
  <si>
    <t>Назва послуги  Розрахований тариф</t>
  </si>
  <si>
    <t xml:space="preserve">Відхилення + - </t>
  </si>
  <si>
    <t>Відхилення %</t>
  </si>
  <si>
    <t>І</t>
  </si>
  <si>
    <t>Послуга з централізованого опалення населення (грн./ГКал) з ПДВ</t>
  </si>
  <si>
    <t>по вул. 1Травня 46 а</t>
  </si>
  <si>
    <t>по вул.Галаганівська 12 а</t>
  </si>
  <si>
    <t>по вул.Галаганівська 33</t>
  </si>
  <si>
    <t xml:space="preserve"> по вул.Густинська 22/1</t>
  </si>
  <si>
    <t xml:space="preserve"> по вул.Густинська 22/2</t>
  </si>
  <si>
    <t>автономною системою опалення по вул.Густинська 22/5</t>
  </si>
  <si>
    <t>автономною системою опалення по вул.Густинська 22/6</t>
  </si>
  <si>
    <t>автономною системою опалення по вул.Густинська 22/7</t>
  </si>
  <si>
    <t>автономною системою опалення по вул.Густинська 22/8</t>
  </si>
  <si>
    <t>автономною системою опалення по вул.Київська 250 В</t>
  </si>
  <si>
    <t>автономною системою опалення по вул.Ковалівська 8Б</t>
  </si>
  <si>
    <t xml:space="preserve"> по вул.Пирятинська 6/1</t>
  </si>
  <si>
    <t>автономною системою опалення по вул.Ракітна 39</t>
  </si>
  <si>
    <t>автономною системою опалення по вул.Тургенєва 28</t>
  </si>
  <si>
    <t>автономною системою опалення по вул.Тургенєва 32</t>
  </si>
  <si>
    <t>автономною системою опалення по вул.Тургенєва 40</t>
  </si>
  <si>
    <t>автономною системою опалення по вул.Фабрична 62/1</t>
  </si>
  <si>
    <t>автономною системою опалення по вул.Фізкультурників 20/1</t>
  </si>
  <si>
    <t>автономною системою опалення по вул.Шевченка 107</t>
  </si>
  <si>
    <t>ІІ</t>
  </si>
  <si>
    <t xml:space="preserve">Послуга з централізованого постачання гарячої води грн./куб.м з ПДВ </t>
  </si>
  <si>
    <t xml:space="preserve">Послуга з постачання гарячої води  (за індивідуальними договорами) грн./куб.м з ПДВ </t>
  </si>
  <si>
    <t>1 Травня 46</t>
  </si>
  <si>
    <t>Ковалівська 8 б</t>
  </si>
  <si>
    <t>Ракітна 39</t>
  </si>
  <si>
    <t>Шевченка 107</t>
  </si>
  <si>
    <t>Послуга з централізованого постачання гарячої води для бюджетних установ</t>
  </si>
  <si>
    <t>Послуга з постачання теплової енергії для інших споживачів без ЦТП</t>
  </si>
  <si>
    <t>Теплова енергія для релігійних організацій</t>
  </si>
  <si>
    <t>Порівняння розмірів діючих та розрахованих тарифів</t>
  </si>
  <si>
    <t>Послуга  з постачання  теплової енергії за індивідуальними договорами  (грн./ГКал) з ПДВ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</si>
  <si>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</si>
  <si>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</si>
  <si>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</si>
  <si>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</si>
  <si>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</si>
  <si>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</si>
  <si>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</si>
  <si>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</si>
  <si>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</si>
  <si>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</si>
  <si>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</si>
  <si>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</si>
  <si>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</si>
  <si>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</si>
  <si>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</si>
  <si>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</si>
  <si>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</si>
  <si>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</si>
  <si>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</si>
  <si>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Послуга  з постачання  теплової енергії за іншими (крім індивідуальних) договорами  (грн./ГКал) з ПДВ</t>
  </si>
  <si>
    <t>по вул. 1Травня 48 а</t>
  </si>
</sst>
</file>

<file path=xl/styles.xml><?xml version="1.0" encoding="utf-8"?>
<styleSheet xmlns="http://schemas.openxmlformats.org/spreadsheetml/2006/main">
  <numFmts count="1">
    <numFmt numFmtId="173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/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/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2" borderId="1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73" fontId="2" fillId="2" borderId="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6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0" fontId="5" fillId="0" borderId="0" xfId="0" applyFont="1" applyBorder="1" applyAlignment="1"/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3" fontId="2" fillId="2" borderId="15" xfId="0" applyNumberFormat="1" applyFont="1" applyFill="1" applyBorder="1" applyAlignment="1">
      <alignment vertical="top" wrapText="1"/>
    </xf>
    <xf numFmtId="173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H6" sqref="H6"/>
    </sheetView>
  </sheetViews>
  <sheetFormatPr defaultRowHeight="15"/>
  <cols>
    <col min="1" max="1" width="14.28515625" customWidth="1"/>
    <col min="2" max="2" width="10.42578125" customWidth="1"/>
    <col min="3" max="3" width="11.5703125" customWidth="1"/>
    <col min="4" max="4" width="17.85546875" customWidth="1"/>
    <col min="6" max="7" width="11.7109375" customWidth="1"/>
    <col min="8" max="8" width="11.5703125" customWidth="1"/>
  </cols>
  <sheetData>
    <row r="1" spans="1:9" ht="16.5">
      <c r="A1" s="62" t="s">
        <v>78</v>
      </c>
      <c r="B1" s="62"/>
      <c r="C1" s="62"/>
      <c r="D1" s="62"/>
      <c r="E1" s="62"/>
      <c r="F1" s="62"/>
      <c r="G1" s="62"/>
      <c r="H1" s="62"/>
    </row>
    <row r="2" spans="1:9" ht="16.5">
      <c r="A2" s="61"/>
      <c r="B2" s="61"/>
      <c r="C2" s="61"/>
      <c r="D2" s="61"/>
      <c r="E2" s="61"/>
      <c r="F2" s="61"/>
      <c r="G2" s="61"/>
      <c r="H2" s="61"/>
    </row>
    <row r="3" spans="1:9" ht="15.75">
      <c r="A3" s="60" t="s">
        <v>0</v>
      </c>
      <c r="B3" s="60"/>
      <c r="C3" s="60"/>
      <c r="D3" s="60"/>
      <c r="E3" s="60"/>
      <c r="F3" s="60"/>
      <c r="G3" s="60"/>
      <c r="H3" s="60"/>
      <c r="I3" s="1"/>
    </row>
    <row r="4" spans="1:9" ht="43.5" customHeight="1" thickBot="1">
      <c r="A4" s="30" t="s">
        <v>1</v>
      </c>
      <c r="B4" s="31" t="s">
        <v>2</v>
      </c>
      <c r="C4" s="31" t="s">
        <v>3</v>
      </c>
      <c r="D4" s="31" t="s">
        <v>1</v>
      </c>
      <c r="E4" s="31" t="s">
        <v>2</v>
      </c>
      <c r="F4" s="31" t="s">
        <v>4</v>
      </c>
      <c r="G4" s="31" t="s">
        <v>5</v>
      </c>
      <c r="H4" s="31" t="s">
        <v>6</v>
      </c>
      <c r="I4" s="1"/>
    </row>
    <row r="5" spans="1:9" ht="88.5" customHeight="1" thickBot="1">
      <c r="A5" s="22" t="s">
        <v>7</v>
      </c>
      <c r="B5" s="43" t="s">
        <v>8</v>
      </c>
      <c r="C5" s="23">
        <v>1890.44</v>
      </c>
      <c r="D5" s="24" t="s">
        <v>9</v>
      </c>
      <c r="E5" s="43" t="s">
        <v>8</v>
      </c>
      <c r="F5" s="25">
        <v>1884.74</v>
      </c>
      <c r="G5" s="25" t="s">
        <v>10</v>
      </c>
      <c r="H5" s="25">
        <v>-0.3</v>
      </c>
      <c r="I5" s="1"/>
    </row>
    <row r="6" spans="1:9" ht="77.25" thickBot="1">
      <c r="A6" s="26"/>
      <c r="B6" s="44"/>
      <c r="C6" s="27"/>
      <c r="D6" s="24" t="s">
        <v>11</v>
      </c>
      <c r="E6" s="44"/>
      <c r="F6" s="25">
        <v>1941.8</v>
      </c>
      <c r="G6" s="25">
        <f>F6-C5</f>
        <v>51.3599999999999</v>
      </c>
      <c r="H6" s="105">
        <f>G6/C5*100</f>
        <v>2.7168278284420504</v>
      </c>
      <c r="I6" s="1"/>
    </row>
    <row r="7" spans="1:9" ht="90" thickBot="1">
      <c r="A7" s="26"/>
      <c r="B7" s="44"/>
      <c r="C7" s="27"/>
      <c r="D7" s="24" t="s">
        <v>12</v>
      </c>
      <c r="E7" s="44"/>
      <c r="F7" s="25">
        <v>1871.95</v>
      </c>
      <c r="G7" s="25">
        <v>-18.489999999999998</v>
      </c>
      <c r="H7" s="25">
        <v>-1</v>
      </c>
      <c r="I7" s="1"/>
    </row>
    <row r="8" spans="1:9" ht="77.25" thickBot="1">
      <c r="A8" s="28"/>
      <c r="B8" s="45"/>
      <c r="C8" s="29"/>
      <c r="D8" s="24" t="s">
        <v>13</v>
      </c>
      <c r="E8" s="45"/>
      <c r="F8" s="33">
        <v>1929.01</v>
      </c>
      <c r="G8" s="33">
        <v>38.57</v>
      </c>
      <c r="H8" s="33">
        <v>2</v>
      </c>
      <c r="I8" s="1"/>
    </row>
    <row r="9" spans="1:9" ht="81" customHeight="1">
      <c r="A9" s="35" t="s">
        <v>14</v>
      </c>
      <c r="C9" s="5"/>
      <c r="D9" s="36" t="s">
        <v>19</v>
      </c>
      <c r="E9" s="43" t="s">
        <v>17</v>
      </c>
      <c r="F9" s="39">
        <v>105.69</v>
      </c>
      <c r="G9" s="40">
        <v>-2.08</v>
      </c>
      <c r="H9" s="34" t="s">
        <v>20</v>
      </c>
      <c r="I9" s="32"/>
    </row>
    <row r="10" spans="1:9" ht="69.75" customHeight="1" thickBot="1">
      <c r="A10" s="41" t="s">
        <v>15</v>
      </c>
      <c r="B10" s="42" t="s">
        <v>18</v>
      </c>
      <c r="C10" s="42">
        <v>107.77</v>
      </c>
      <c r="D10" s="37" t="s">
        <v>21</v>
      </c>
      <c r="E10" s="44"/>
      <c r="F10" s="2">
        <v>108.6</v>
      </c>
      <c r="G10" s="3">
        <v>0.83</v>
      </c>
      <c r="H10" s="6" t="s">
        <v>22</v>
      </c>
      <c r="I10" s="9"/>
    </row>
    <row r="11" spans="1:9" ht="78" thickBot="1">
      <c r="A11" s="41" t="s">
        <v>16</v>
      </c>
      <c r="B11" s="42" t="s">
        <v>17</v>
      </c>
      <c r="C11" s="42">
        <v>98.78</v>
      </c>
      <c r="D11" s="38" t="s">
        <v>23</v>
      </c>
      <c r="E11" s="44"/>
      <c r="F11" s="2">
        <v>105.04</v>
      </c>
      <c r="G11" s="3">
        <v>-2.73</v>
      </c>
      <c r="H11" s="6">
        <v>-2.5</v>
      </c>
      <c r="I11" s="9"/>
    </row>
    <row r="12" spans="1:9" ht="65.25" thickBot="1">
      <c r="A12" s="4"/>
      <c r="B12" s="1"/>
      <c r="C12" s="5"/>
      <c r="D12" s="38" t="s">
        <v>24</v>
      </c>
      <c r="E12" s="45"/>
      <c r="F12" s="2">
        <v>107.95</v>
      </c>
      <c r="G12" s="3">
        <v>0.18</v>
      </c>
      <c r="H12" s="6">
        <v>0.2</v>
      </c>
      <c r="I12" s="1"/>
    </row>
    <row r="13" spans="1:9" ht="26.25" customHeight="1">
      <c r="A13" s="43" t="s">
        <v>25</v>
      </c>
      <c r="B13" s="43" t="s">
        <v>8</v>
      </c>
      <c r="C13" s="43">
        <v>1988.82</v>
      </c>
      <c r="D13" s="43" t="s">
        <v>26</v>
      </c>
      <c r="E13" s="43" t="s">
        <v>8</v>
      </c>
      <c r="F13" s="23">
        <v>1829.3</v>
      </c>
      <c r="G13" s="23">
        <v>-159.52000000000001</v>
      </c>
      <c r="H13" s="23">
        <v>-8</v>
      </c>
      <c r="I13" s="9"/>
    </row>
    <row r="14" spans="1:9">
      <c r="A14" s="44"/>
      <c r="B14" s="44"/>
      <c r="C14" s="44"/>
      <c r="D14" s="44"/>
      <c r="E14" s="44"/>
      <c r="F14" s="27"/>
      <c r="G14" s="27"/>
      <c r="H14" s="27"/>
      <c r="I14" s="9"/>
    </row>
    <row r="15" spans="1:9">
      <c r="A15" s="44"/>
      <c r="B15" s="44"/>
      <c r="C15" s="44"/>
      <c r="D15" s="44"/>
      <c r="E15" s="44"/>
      <c r="F15" s="27"/>
      <c r="G15" s="27"/>
      <c r="H15" s="27"/>
      <c r="I15" s="9"/>
    </row>
    <row r="16" spans="1:9">
      <c r="A16" s="44"/>
      <c r="B16" s="44"/>
      <c r="C16" s="44"/>
      <c r="D16" s="44"/>
      <c r="E16" s="44"/>
      <c r="F16" s="27"/>
      <c r="G16" s="27"/>
      <c r="H16" s="27"/>
      <c r="I16" s="9"/>
    </row>
    <row r="17" spans="1:9">
      <c r="A17" s="44"/>
      <c r="B17" s="44"/>
      <c r="C17" s="44"/>
      <c r="D17" s="44"/>
      <c r="E17" s="44"/>
      <c r="F17" s="27"/>
      <c r="G17" s="27"/>
      <c r="H17" s="27"/>
      <c r="I17" s="9"/>
    </row>
    <row r="18" spans="1:9">
      <c r="A18" s="44"/>
      <c r="B18" s="44"/>
      <c r="C18" s="44"/>
      <c r="D18" s="44"/>
      <c r="E18" s="44"/>
      <c r="F18" s="27"/>
      <c r="G18" s="27"/>
      <c r="H18" s="27"/>
      <c r="I18" s="9"/>
    </row>
    <row r="19" spans="1:9" ht="2.25" customHeight="1" thickBot="1">
      <c r="A19" s="44"/>
      <c r="B19" s="44"/>
      <c r="C19" s="44"/>
      <c r="D19" s="45"/>
      <c r="E19" s="44"/>
      <c r="F19" s="29"/>
      <c r="G19" s="47"/>
      <c r="H19" s="47"/>
      <c r="I19" s="9"/>
    </row>
    <row r="20" spans="1:9" ht="65.25" thickBot="1">
      <c r="A20" s="46"/>
      <c r="B20" s="45"/>
      <c r="C20" s="45"/>
      <c r="D20" s="8" t="s">
        <v>27</v>
      </c>
      <c r="E20" s="45"/>
      <c r="F20" s="25">
        <v>1886.36</v>
      </c>
      <c r="G20" s="48">
        <v>-102.46</v>
      </c>
      <c r="H20" s="48">
        <v>-5.2</v>
      </c>
      <c r="I20" s="1"/>
    </row>
    <row r="21" spans="1:9" ht="52.5" thickBot="1">
      <c r="A21" s="49" t="s">
        <v>75</v>
      </c>
      <c r="B21" s="43" t="s">
        <v>28</v>
      </c>
      <c r="C21" s="43">
        <v>95.81</v>
      </c>
      <c r="D21" s="8" t="s">
        <v>29</v>
      </c>
      <c r="E21" s="43" t="s">
        <v>28</v>
      </c>
      <c r="F21" s="25">
        <v>100.11</v>
      </c>
      <c r="G21" s="48">
        <v>4.3</v>
      </c>
      <c r="H21" s="48">
        <v>4.5</v>
      </c>
      <c r="I21" s="1"/>
    </row>
    <row r="22" spans="1:9" ht="52.5" thickBot="1">
      <c r="A22" s="45"/>
      <c r="B22" s="44"/>
      <c r="C22" s="44"/>
      <c r="D22" s="7" t="s">
        <v>30</v>
      </c>
      <c r="E22" s="44"/>
      <c r="F22" s="33">
        <v>102.92</v>
      </c>
      <c r="G22" s="33">
        <v>7.11</v>
      </c>
      <c r="H22" s="33">
        <v>7.4</v>
      </c>
      <c r="I22" s="1"/>
    </row>
    <row r="23" spans="1:9" ht="58.5" customHeight="1" thickBot="1">
      <c r="A23" s="54" t="s">
        <v>31</v>
      </c>
      <c r="B23" s="54" t="s">
        <v>8</v>
      </c>
      <c r="C23" s="54">
        <v>1988.82</v>
      </c>
      <c r="D23" s="54" t="s">
        <v>76</v>
      </c>
      <c r="E23" s="54" t="s">
        <v>8</v>
      </c>
      <c r="F23" s="55" t="s">
        <v>32</v>
      </c>
      <c r="G23" s="55" t="s">
        <v>33</v>
      </c>
      <c r="H23" s="55">
        <v>-6.3</v>
      </c>
      <c r="I23" s="1"/>
    </row>
    <row r="24" spans="1:9" ht="15.75" hidden="1" customHeight="1" thickBot="1">
      <c r="A24" s="30"/>
      <c r="B24" s="30"/>
      <c r="C24" s="30"/>
      <c r="D24" s="30"/>
      <c r="E24" s="30"/>
      <c r="F24" s="50"/>
      <c r="G24" s="50"/>
      <c r="H24" s="50"/>
      <c r="I24" s="1"/>
    </row>
    <row r="25" spans="1:9" ht="84" customHeight="1" thickBot="1">
      <c r="A25" s="51" t="s">
        <v>34</v>
      </c>
      <c r="B25" s="51" t="s">
        <v>35</v>
      </c>
      <c r="C25" s="52" t="s">
        <v>36</v>
      </c>
      <c r="D25" s="53" t="s">
        <v>37</v>
      </c>
      <c r="E25" s="59" t="s">
        <v>38</v>
      </c>
      <c r="F25" s="33" t="s">
        <v>39</v>
      </c>
      <c r="G25" s="33" t="s">
        <v>40</v>
      </c>
      <c r="H25" s="33" t="s">
        <v>41</v>
      </c>
      <c r="I25" s="1"/>
    </row>
    <row r="26" spans="1:9" ht="51.75" thickBot="1">
      <c r="A26" s="54" t="s">
        <v>77</v>
      </c>
      <c r="B26" s="54" t="s">
        <v>8</v>
      </c>
      <c r="C26" s="57">
        <v>1988.82</v>
      </c>
      <c r="D26" s="58" t="s">
        <v>76</v>
      </c>
      <c r="E26" s="54" t="s">
        <v>8</v>
      </c>
      <c r="F26" s="63">
        <v>1646.8</v>
      </c>
      <c r="G26" s="65">
        <v>-342.02</v>
      </c>
      <c r="H26" s="64">
        <v>-17.2</v>
      </c>
    </row>
    <row r="27" spans="1:9">
      <c r="A27" s="56"/>
      <c r="B27" s="56"/>
      <c r="C27" s="56"/>
      <c r="D27" s="56"/>
      <c r="E27" s="56"/>
      <c r="F27" s="56"/>
      <c r="G27" s="56"/>
      <c r="H27" s="56"/>
    </row>
    <row r="28" spans="1:9">
      <c r="A28" s="56"/>
      <c r="B28" s="56"/>
      <c r="C28" s="56"/>
      <c r="D28" s="56"/>
      <c r="E28" s="56"/>
      <c r="F28" s="56"/>
      <c r="G28" s="56"/>
      <c r="H28" s="56"/>
    </row>
    <row r="29" spans="1:9">
      <c r="A29" s="56"/>
      <c r="B29" s="56"/>
      <c r="C29" s="56"/>
      <c r="D29" s="56"/>
      <c r="E29" s="56"/>
      <c r="F29" s="56"/>
      <c r="G29" s="56"/>
      <c r="H29" s="56"/>
    </row>
    <row r="30" spans="1:9">
      <c r="A30" s="56"/>
      <c r="B30" s="56"/>
      <c r="C30" s="56"/>
      <c r="D30" s="56"/>
      <c r="E30" s="56"/>
      <c r="F30" s="56"/>
      <c r="G30" s="56"/>
      <c r="H30" s="56"/>
    </row>
  </sheetData>
  <mergeCells count="21">
    <mergeCell ref="A1:H1"/>
    <mergeCell ref="E9:E12"/>
    <mergeCell ref="B13:B20"/>
    <mergeCell ref="E13:E20"/>
    <mergeCell ref="A21:A22"/>
    <mergeCell ref="B21:B22"/>
    <mergeCell ref="C21:C22"/>
    <mergeCell ref="E21:E22"/>
    <mergeCell ref="I9:I11"/>
    <mergeCell ref="A13:A20"/>
    <mergeCell ref="C13:C20"/>
    <mergeCell ref="D13:D19"/>
    <mergeCell ref="F13:F19"/>
    <mergeCell ref="G13:G19"/>
    <mergeCell ref="H13:H19"/>
    <mergeCell ref="I13:I19"/>
    <mergeCell ref="A3:H3"/>
    <mergeCell ref="A5:A8"/>
    <mergeCell ref="B5:B8"/>
    <mergeCell ref="C5:C8"/>
    <mergeCell ref="E5:E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4" workbookViewId="0">
      <selection activeCell="D6" sqref="D6"/>
    </sheetView>
  </sheetViews>
  <sheetFormatPr defaultRowHeight="15"/>
  <cols>
    <col min="1" max="1" width="6.42578125" customWidth="1"/>
    <col min="2" max="2" width="25.85546875" customWidth="1"/>
    <col min="4" max="4" width="22.28515625" customWidth="1"/>
    <col min="5" max="5" width="10.7109375" customWidth="1"/>
    <col min="6" max="6" width="10.42578125" customWidth="1"/>
  </cols>
  <sheetData>
    <row r="1" spans="1:8" ht="16.5">
      <c r="A1" s="62" t="s">
        <v>78</v>
      </c>
      <c r="B1" s="62"/>
      <c r="C1" s="62"/>
      <c r="D1" s="62"/>
      <c r="E1" s="62"/>
      <c r="F1" s="62"/>
      <c r="G1" s="100"/>
      <c r="H1" s="100"/>
    </row>
    <row r="2" spans="1:8" ht="15.75">
      <c r="A2" s="66"/>
      <c r="B2" s="66"/>
      <c r="C2" s="66"/>
      <c r="D2" s="66"/>
      <c r="E2" s="66"/>
      <c r="F2" s="66"/>
      <c r="G2" s="67"/>
      <c r="H2" s="67"/>
    </row>
    <row r="3" spans="1:8" ht="15.75">
      <c r="A3" s="68" t="s">
        <v>42</v>
      </c>
      <c r="B3" s="68"/>
      <c r="C3" s="68"/>
      <c r="D3" s="68"/>
      <c r="E3" s="68"/>
      <c r="F3" s="68"/>
      <c r="G3" s="67"/>
      <c r="H3" s="67"/>
    </row>
    <row r="4" spans="1:8" ht="38.25">
      <c r="A4" s="11"/>
      <c r="B4" s="101" t="s">
        <v>43</v>
      </c>
      <c r="C4" s="102" t="s">
        <v>3</v>
      </c>
      <c r="D4" s="101" t="s">
        <v>44</v>
      </c>
      <c r="E4" s="102" t="s">
        <v>45</v>
      </c>
      <c r="F4" s="103" t="s">
        <v>46</v>
      </c>
    </row>
    <row r="5" spans="1:8" ht="77.25" customHeight="1">
      <c r="A5" s="72" t="s">
        <v>47</v>
      </c>
      <c r="B5" s="21" t="s">
        <v>48</v>
      </c>
      <c r="C5" s="71"/>
      <c r="D5" s="21" t="s">
        <v>79</v>
      </c>
      <c r="E5" s="71"/>
      <c r="F5" s="71"/>
    </row>
    <row r="6" spans="1:8">
      <c r="A6" s="72" t="s">
        <v>80</v>
      </c>
      <c r="B6" s="71" t="s">
        <v>100</v>
      </c>
      <c r="C6" s="71">
        <v>1890.44</v>
      </c>
      <c r="D6" s="74">
        <v>1831.55</v>
      </c>
      <c r="E6" s="71">
        <v>-59.29</v>
      </c>
      <c r="F6" s="71">
        <v>-3.1</v>
      </c>
    </row>
    <row r="7" spans="1:8">
      <c r="A7" s="72" t="s">
        <v>81</v>
      </c>
      <c r="B7" s="73" t="s">
        <v>50</v>
      </c>
      <c r="C7" s="71">
        <v>1890.44</v>
      </c>
      <c r="D7" s="74">
        <v>1711.94</v>
      </c>
      <c r="E7" s="71">
        <v>-178.91</v>
      </c>
      <c r="F7" s="71">
        <v>-9.5</v>
      </c>
    </row>
    <row r="8" spans="1:8" ht="22.5" customHeight="1">
      <c r="A8" s="72" t="s">
        <v>81</v>
      </c>
      <c r="B8" s="75" t="s">
        <v>51</v>
      </c>
      <c r="C8" s="71">
        <v>1890.44</v>
      </c>
      <c r="D8" s="74">
        <v>1721.93</v>
      </c>
      <c r="E8" s="71">
        <v>-168.91</v>
      </c>
      <c r="F8" s="71">
        <v>-8.9</v>
      </c>
    </row>
    <row r="9" spans="1:8">
      <c r="A9" s="72" t="s">
        <v>82</v>
      </c>
      <c r="B9" s="73" t="s">
        <v>52</v>
      </c>
      <c r="C9" s="71">
        <v>1890.44</v>
      </c>
      <c r="D9" s="74">
        <v>1818.31</v>
      </c>
      <c r="E9" s="71">
        <v>-72.52</v>
      </c>
      <c r="F9" s="71">
        <v>-3.8</v>
      </c>
    </row>
    <row r="10" spans="1:8">
      <c r="A10" s="72" t="s">
        <v>83</v>
      </c>
      <c r="B10" s="73" t="s">
        <v>53</v>
      </c>
      <c r="C10" s="71">
        <v>1890.44</v>
      </c>
      <c r="D10" s="74">
        <v>1876.3</v>
      </c>
      <c r="E10" s="71">
        <v>-14.54</v>
      </c>
      <c r="F10" s="71">
        <v>-0.8</v>
      </c>
    </row>
    <row r="11" spans="1:8" ht="42.75" customHeight="1">
      <c r="A11" s="76" t="s">
        <v>84</v>
      </c>
      <c r="B11" s="77" t="s">
        <v>54</v>
      </c>
      <c r="C11" s="83">
        <v>1890.44</v>
      </c>
      <c r="D11" s="84">
        <v>1781.6</v>
      </c>
      <c r="E11" s="85">
        <v>-109.23</v>
      </c>
      <c r="F11" s="85">
        <v>-5.8</v>
      </c>
    </row>
    <row r="12" spans="1:8" ht="40.5" customHeight="1">
      <c r="A12" s="72" t="s">
        <v>85</v>
      </c>
      <c r="B12" s="71" t="s">
        <v>55</v>
      </c>
      <c r="C12" s="75">
        <v>1890.44</v>
      </c>
      <c r="D12" s="86">
        <v>2049.12</v>
      </c>
      <c r="E12" s="75">
        <v>158.30000000000001</v>
      </c>
      <c r="F12" s="75">
        <v>8.4</v>
      </c>
    </row>
    <row r="13" spans="1:8" ht="39" customHeight="1">
      <c r="A13" s="76" t="s">
        <v>86</v>
      </c>
      <c r="B13" s="71" t="s">
        <v>56</v>
      </c>
      <c r="C13" s="75">
        <v>1890.44</v>
      </c>
      <c r="D13" s="86">
        <v>1881.46</v>
      </c>
      <c r="E13" s="75">
        <v>-8.98</v>
      </c>
      <c r="F13" s="75">
        <v>-0.5</v>
      </c>
    </row>
    <row r="14" spans="1:8" ht="39.75" thickBot="1">
      <c r="A14" s="72" t="s">
        <v>87</v>
      </c>
      <c r="B14" s="13" t="s">
        <v>57</v>
      </c>
      <c r="C14" s="87">
        <v>1890.44</v>
      </c>
      <c r="D14" s="88">
        <v>1802.47</v>
      </c>
      <c r="E14" s="87">
        <v>-87.97</v>
      </c>
      <c r="F14" s="87">
        <v>-4.7</v>
      </c>
    </row>
    <row r="15" spans="1:8" ht="30" customHeight="1" thickBot="1">
      <c r="A15" s="76" t="s">
        <v>88</v>
      </c>
      <c r="B15" s="14" t="s">
        <v>58</v>
      </c>
      <c r="C15" s="87">
        <v>1890.44</v>
      </c>
      <c r="D15" s="88">
        <v>1688.02</v>
      </c>
      <c r="E15" s="87">
        <v>-202.42</v>
      </c>
      <c r="F15" s="87">
        <v>-10.7</v>
      </c>
    </row>
    <row r="16" spans="1:8" ht="31.5" customHeight="1" thickBot="1">
      <c r="A16" s="72" t="s">
        <v>89</v>
      </c>
      <c r="B16" s="14" t="s">
        <v>59</v>
      </c>
      <c r="C16" s="87">
        <v>1890.44</v>
      </c>
      <c r="D16" s="88">
        <v>1625.82</v>
      </c>
      <c r="E16" s="87">
        <v>-264.62</v>
      </c>
      <c r="F16" s="87">
        <v>-14</v>
      </c>
    </row>
    <row r="17" spans="1:6" ht="15.75" thickBot="1">
      <c r="A17" s="76" t="s">
        <v>90</v>
      </c>
      <c r="B17" s="13" t="s">
        <v>60</v>
      </c>
      <c r="C17" s="14">
        <v>1890.44</v>
      </c>
      <c r="D17" s="15">
        <v>1879.3</v>
      </c>
      <c r="E17" s="14">
        <v>-11.14</v>
      </c>
      <c r="F17" s="14">
        <v>-0.6</v>
      </c>
    </row>
    <row r="18" spans="1:6" ht="27" thickBot="1">
      <c r="A18" s="72" t="s">
        <v>91</v>
      </c>
      <c r="B18" s="90" t="s">
        <v>61</v>
      </c>
      <c r="C18" s="93">
        <v>1890.44</v>
      </c>
      <c r="D18" s="95">
        <v>1752.86</v>
      </c>
      <c r="E18" s="93">
        <v>-137.58000000000001</v>
      </c>
      <c r="F18" s="89">
        <f>E18/C18*100</f>
        <v>-7.2776708067963023</v>
      </c>
    </row>
    <row r="19" spans="1:6" ht="26.25">
      <c r="A19" s="76" t="s">
        <v>92</v>
      </c>
      <c r="B19" s="91" t="s">
        <v>62</v>
      </c>
      <c r="C19" s="12">
        <v>1890.44</v>
      </c>
      <c r="D19" s="96">
        <v>1678.27</v>
      </c>
      <c r="E19" s="12">
        <v>-212.17</v>
      </c>
      <c r="F19" s="16">
        <v>-11.2</v>
      </c>
    </row>
    <row r="20" spans="1:6" ht="30.75" customHeight="1">
      <c r="A20" s="72" t="s">
        <v>93</v>
      </c>
      <c r="B20" s="92" t="s">
        <v>63</v>
      </c>
      <c r="C20" s="94">
        <v>1890.44</v>
      </c>
      <c r="D20" s="97">
        <v>1615.96</v>
      </c>
      <c r="E20" s="94">
        <v>-274.48</v>
      </c>
      <c r="F20" s="99">
        <v>-14.5</v>
      </c>
    </row>
    <row r="21" spans="1:6" ht="27" thickBot="1">
      <c r="A21" s="76" t="s">
        <v>94</v>
      </c>
      <c r="B21" s="90" t="s">
        <v>64</v>
      </c>
      <c r="C21" s="10">
        <v>1890.44</v>
      </c>
      <c r="D21" s="98">
        <v>1748.05</v>
      </c>
      <c r="E21" s="10">
        <v>-142.38999999999999</v>
      </c>
      <c r="F21" s="14">
        <v>-7.6</v>
      </c>
    </row>
    <row r="22" spans="1:6" ht="30.75" customHeight="1" thickBot="1">
      <c r="A22" s="72" t="s">
        <v>95</v>
      </c>
      <c r="B22" s="13" t="s">
        <v>65</v>
      </c>
      <c r="C22" s="14">
        <v>1890.44</v>
      </c>
      <c r="D22" s="15">
        <v>1731.31</v>
      </c>
      <c r="E22" s="14">
        <v>-159.13</v>
      </c>
      <c r="F22" s="14">
        <v>-8.4</v>
      </c>
    </row>
    <row r="23" spans="1:6" ht="39.75" thickBot="1">
      <c r="A23" s="76" t="s">
        <v>96</v>
      </c>
      <c r="B23" s="13" t="s">
        <v>66</v>
      </c>
      <c r="C23" s="14">
        <v>1890.44</v>
      </c>
      <c r="D23" s="15">
        <v>1692.23</v>
      </c>
      <c r="E23" s="14">
        <v>-198.21</v>
      </c>
      <c r="F23" s="14">
        <v>-10.5</v>
      </c>
    </row>
    <row r="24" spans="1:6" ht="30" customHeight="1" thickBot="1">
      <c r="A24" s="72" t="s">
        <v>97</v>
      </c>
      <c r="B24" s="13" t="s">
        <v>67</v>
      </c>
      <c r="C24" s="14">
        <v>1890.44</v>
      </c>
      <c r="D24" s="15">
        <v>1823.12</v>
      </c>
      <c r="E24" s="14">
        <v>-67.320999999999998</v>
      </c>
      <c r="F24" s="14">
        <v>-3.6</v>
      </c>
    </row>
    <row r="25" spans="1:6" ht="69.75" customHeight="1">
      <c r="A25" s="69"/>
      <c r="B25" s="80" t="s">
        <v>69</v>
      </c>
      <c r="C25" s="19"/>
      <c r="D25" s="78" t="s">
        <v>70</v>
      </c>
      <c r="E25" s="17"/>
      <c r="F25" s="17"/>
    </row>
    <row r="26" spans="1:6" ht="15" hidden="1" customHeight="1">
      <c r="A26" s="69"/>
      <c r="B26" s="81"/>
      <c r="C26" s="20"/>
      <c r="D26" s="79"/>
      <c r="E26" s="18"/>
      <c r="F26" s="18"/>
    </row>
    <row r="27" spans="1:6" ht="15.75" hidden="1" customHeight="1" thickBot="1">
      <c r="A27" s="70" t="s">
        <v>68</v>
      </c>
      <c r="B27" s="82"/>
      <c r="C27" s="20"/>
      <c r="D27" s="79"/>
      <c r="E27" s="18"/>
      <c r="F27" s="18"/>
    </row>
    <row r="28" spans="1:6">
      <c r="A28" s="72" t="s">
        <v>98</v>
      </c>
      <c r="B28" s="73" t="s">
        <v>71</v>
      </c>
      <c r="C28" s="74">
        <v>107.77</v>
      </c>
      <c r="D28" s="74">
        <v>100.78</v>
      </c>
      <c r="E28" s="71">
        <v>-6.99</v>
      </c>
      <c r="F28" s="71">
        <v>-6.5</v>
      </c>
    </row>
    <row r="29" spans="1:6" ht="15.75" thickBot="1">
      <c r="A29" s="72" t="s">
        <v>80</v>
      </c>
      <c r="B29" s="13" t="s">
        <v>72</v>
      </c>
      <c r="C29" s="15">
        <v>98.78</v>
      </c>
      <c r="D29" s="15">
        <v>83.91</v>
      </c>
      <c r="E29" s="14">
        <v>-14.87</v>
      </c>
      <c r="F29" s="14">
        <v>-15.1</v>
      </c>
    </row>
    <row r="30" spans="1:6" ht="15.75" thickBot="1">
      <c r="A30" s="72" t="s">
        <v>81</v>
      </c>
      <c r="B30" s="13" t="s">
        <v>73</v>
      </c>
      <c r="C30" s="15">
        <v>107.77</v>
      </c>
      <c r="D30" s="15">
        <v>96.91</v>
      </c>
      <c r="E30" s="14">
        <v>-10.86</v>
      </c>
      <c r="F30" s="14">
        <v>-10.1</v>
      </c>
    </row>
    <row r="31" spans="1:6" ht="15.75" thickBot="1">
      <c r="A31" s="72" t="s">
        <v>82</v>
      </c>
      <c r="B31" s="13" t="s">
        <v>74</v>
      </c>
      <c r="C31" s="15">
        <v>98.78</v>
      </c>
      <c r="D31" s="15">
        <v>92.78</v>
      </c>
      <c r="E31" s="14">
        <v>-6</v>
      </c>
      <c r="F31" s="14">
        <v>-6</v>
      </c>
    </row>
  </sheetData>
  <mergeCells count="7">
    <mergeCell ref="B25:B27"/>
    <mergeCell ref="C25:C27"/>
    <mergeCell ref="D25:D27"/>
    <mergeCell ref="E25:E27"/>
    <mergeCell ref="F25:F27"/>
    <mergeCell ref="A1:F1"/>
    <mergeCell ref="A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opLeftCell="A20" workbookViewId="0">
      <selection activeCell="G34" sqref="G34"/>
    </sheetView>
  </sheetViews>
  <sheetFormatPr defaultRowHeight="15"/>
  <cols>
    <col min="1" max="1" width="6.42578125" customWidth="1"/>
    <col min="2" max="2" width="25.85546875" customWidth="1"/>
    <col min="4" max="4" width="22.28515625" customWidth="1"/>
    <col min="5" max="5" width="10.7109375" customWidth="1"/>
    <col min="6" max="6" width="10.42578125" customWidth="1"/>
  </cols>
  <sheetData>
    <row r="1" spans="1:8" ht="16.5">
      <c r="A1" s="62" t="s">
        <v>78</v>
      </c>
      <c r="B1" s="62"/>
      <c r="C1" s="62"/>
      <c r="D1" s="62"/>
      <c r="E1" s="62"/>
      <c r="F1" s="62"/>
      <c r="G1" s="100"/>
      <c r="H1" s="100"/>
    </row>
    <row r="2" spans="1:8" ht="15.75">
      <c r="A2" s="66"/>
      <c r="B2" s="66"/>
      <c r="C2" s="66"/>
      <c r="D2" s="66"/>
      <c r="E2" s="66"/>
      <c r="F2" s="66"/>
      <c r="G2" s="67"/>
      <c r="H2" s="67"/>
    </row>
    <row r="3" spans="1:8" ht="15.75">
      <c r="A3" s="68" t="s">
        <v>42</v>
      </c>
      <c r="B3" s="68"/>
      <c r="C3" s="68"/>
      <c r="D3" s="68"/>
      <c r="E3" s="68"/>
      <c r="F3" s="68"/>
      <c r="G3" s="67"/>
      <c r="H3" s="67"/>
    </row>
    <row r="4" spans="1:8" ht="38.25">
      <c r="A4" s="11"/>
      <c r="B4" s="101" t="s">
        <v>43</v>
      </c>
      <c r="C4" s="102" t="s">
        <v>3</v>
      </c>
      <c r="D4" s="101" t="s">
        <v>44</v>
      </c>
      <c r="E4" s="102" t="s">
        <v>45</v>
      </c>
      <c r="F4" s="103" t="s">
        <v>46</v>
      </c>
    </row>
    <row r="5" spans="1:8" ht="77.25" customHeight="1">
      <c r="A5" s="72" t="s">
        <v>47</v>
      </c>
      <c r="B5" s="21" t="s">
        <v>48</v>
      </c>
      <c r="C5" s="71"/>
      <c r="D5" s="21" t="s">
        <v>99</v>
      </c>
      <c r="E5" s="71"/>
      <c r="F5" s="71"/>
    </row>
    <row r="6" spans="1:8">
      <c r="A6" s="72" t="s">
        <v>80</v>
      </c>
      <c r="B6" s="71" t="s">
        <v>49</v>
      </c>
      <c r="C6" s="71">
        <v>1890.44</v>
      </c>
      <c r="D6" s="74">
        <v>1818.74</v>
      </c>
      <c r="E6" s="71">
        <f>D6-C6</f>
        <v>-71.700000000000045</v>
      </c>
      <c r="F6" s="104">
        <f>E6/C6*100</f>
        <v>-3.7927678212479656</v>
      </c>
    </row>
    <row r="7" spans="1:8">
      <c r="A7" s="72" t="s">
        <v>81</v>
      </c>
      <c r="B7" s="73" t="s">
        <v>50</v>
      </c>
      <c r="C7" s="71">
        <v>1890.44</v>
      </c>
      <c r="D7" s="74">
        <v>1711.94</v>
      </c>
      <c r="E7" s="71">
        <f t="shared" ref="E7:E24" si="0">D7-C7</f>
        <v>-178.5</v>
      </c>
      <c r="F7" s="104">
        <f t="shared" ref="F7:F24" si="1">E7/C7*100</f>
        <v>-9.4422462495503687</v>
      </c>
    </row>
    <row r="8" spans="1:8" ht="22.5" customHeight="1">
      <c r="A8" s="72" t="s">
        <v>81</v>
      </c>
      <c r="B8" s="75" t="s">
        <v>51</v>
      </c>
      <c r="C8" s="71">
        <v>1890.44</v>
      </c>
      <c r="D8" s="74">
        <v>1721.93</v>
      </c>
      <c r="E8" s="71">
        <f t="shared" si="0"/>
        <v>-168.51</v>
      </c>
      <c r="F8" s="104">
        <f t="shared" si="1"/>
        <v>-8.9137978460041047</v>
      </c>
    </row>
    <row r="9" spans="1:8">
      <c r="A9" s="72" t="s">
        <v>82</v>
      </c>
      <c r="B9" s="73" t="s">
        <v>52</v>
      </c>
      <c r="C9" s="71">
        <v>1890.44</v>
      </c>
      <c r="D9" s="74">
        <v>1805.52</v>
      </c>
      <c r="E9" s="71">
        <f t="shared" si="0"/>
        <v>-84.920000000000073</v>
      </c>
      <c r="F9" s="104">
        <f t="shared" si="1"/>
        <v>-4.4920759188337138</v>
      </c>
    </row>
    <row r="10" spans="1:8">
      <c r="A10" s="72" t="s">
        <v>83</v>
      </c>
      <c r="B10" s="73" t="s">
        <v>53</v>
      </c>
      <c r="C10" s="71">
        <v>1890.44</v>
      </c>
      <c r="D10" s="74">
        <v>1863.5</v>
      </c>
      <c r="E10" s="71">
        <f t="shared" si="0"/>
        <v>-26.940000000000055</v>
      </c>
      <c r="F10" s="104">
        <f t="shared" si="1"/>
        <v>-1.4250650642178568</v>
      </c>
    </row>
    <row r="11" spans="1:8" ht="42.75" customHeight="1">
      <c r="A11" s="76" t="s">
        <v>84</v>
      </c>
      <c r="B11" s="77" t="s">
        <v>54</v>
      </c>
      <c r="C11" s="83">
        <v>1890.44</v>
      </c>
      <c r="D11" s="84">
        <v>1768.81</v>
      </c>
      <c r="E11" s="71">
        <f t="shared" si="0"/>
        <v>-121.63000000000011</v>
      </c>
      <c r="F11" s="104">
        <f t="shared" si="1"/>
        <v>-6.4339518842174375</v>
      </c>
    </row>
    <row r="12" spans="1:8" ht="40.5" customHeight="1">
      <c r="A12" s="72" t="s">
        <v>85</v>
      </c>
      <c r="B12" s="71" t="s">
        <v>55</v>
      </c>
      <c r="C12" s="75">
        <v>1890.44</v>
      </c>
      <c r="D12" s="86">
        <v>2036.33</v>
      </c>
      <c r="E12" s="71">
        <f t="shared" si="0"/>
        <v>145.88999999999987</v>
      </c>
      <c r="F12" s="104">
        <f t="shared" si="1"/>
        <v>7.7172510103467902</v>
      </c>
    </row>
    <row r="13" spans="1:8" ht="39" customHeight="1">
      <c r="A13" s="76" t="s">
        <v>86</v>
      </c>
      <c r="B13" s="71" t="s">
        <v>56</v>
      </c>
      <c r="C13" s="75">
        <v>1890.44</v>
      </c>
      <c r="D13" s="86">
        <v>1868.66</v>
      </c>
      <c r="E13" s="71">
        <f t="shared" si="0"/>
        <v>-21.779999999999973</v>
      </c>
      <c r="F13" s="104">
        <f t="shared" si="1"/>
        <v>-1.1521127356594216</v>
      </c>
    </row>
    <row r="14" spans="1:8" ht="39.75" thickBot="1">
      <c r="A14" s="72" t="s">
        <v>87</v>
      </c>
      <c r="B14" s="13" t="s">
        <v>57</v>
      </c>
      <c r="C14" s="87">
        <v>1890.44</v>
      </c>
      <c r="D14" s="88">
        <v>1789.68</v>
      </c>
      <c r="E14" s="71">
        <f t="shared" si="0"/>
        <v>-100.75999999999999</v>
      </c>
      <c r="F14" s="104">
        <f t="shared" si="1"/>
        <v>-5.3299760902223809</v>
      </c>
    </row>
    <row r="15" spans="1:8" ht="30" customHeight="1" thickBot="1">
      <c r="A15" s="76" t="s">
        <v>88</v>
      </c>
      <c r="B15" s="14" t="s">
        <v>58</v>
      </c>
      <c r="C15" s="87">
        <v>1890.44</v>
      </c>
      <c r="D15" s="88">
        <v>1675.22</v>
      </c>
      <c r="E15" s="71">
        <f t="shared" si="0"/>
        <v>-215.22000000000003</v>
      </c>
      <c r="F15" s="104">
        <f t="shared" si="1"/>
        <v>-11.384651192315017</v>
      </c>
    </row>
    <row r="16" spans="1:8" ht="31.5" customHeight="1" thickBot="1">
      <c r="A16" s="72" t="s">
        <v>89</v>
      </c>
      <c r="B16" s="14" t="s">
        <v>59</v>
      </c>
      <c r="C16" s="87">
        <v>1890.44</v>
      </c>
      <c r="D16" s="88">
        <v>1613.03</v>
      </c>
      <c r="E16" s="71">
        <f t="shared" si="0"/>
        <v>-277.41000000000008</v>
      </c>
      <c r="F16" s="104">
        <f t="shared" si="1"/>
        <v>-14.674361524301224</v>
      </c>
    </row>
    <row r="17" spans="1:6" ht="15.75" thickBot="1">
      <c r="A17" s="76" t="s">
        <v>90</v>
      </c>
      <c r="B17" s="13" t="s">
        <v>60</v>
      </c>
      <c r="C17" s="14">
        <v>1890.44</v>
      </c>
      <c r="D17" s="15">
        <v>1866.5</v>
      </c>
      <c r="E17" s="71">
        <f t="shared" si="0"/>
        <v>-23.940000000000055</v>
      </c>
      <c r="F17" s="104">
        <f t="shared" si="1"/>
        <v>-1.2663718499396994</v>
      </c>
    </row>
    <row r="18" spans="1:6" ht="27" thickBot="1">
      <c r="A18" s="72" t="s">
        <v>91</v>
      </c>
      <c r="B18" s="90" t="s">
        <v>61</v>
      </c>
      <c r="C18" s="93">
        <v>1890.44</v>
      </c>
      <c r="D18" s="95">
        <v>1740.07</v>
      </c>
      <c r="E18" s="71">
        <f t="shared" si="0"/>
        <v>-150.37000000000012</v>
      </c>
      <c r="F18" s="104">
        <f t="shared" si="1"/>
        <v>-7.9542328770021848</v>
      </c>
    </row>
    <row r="19" spans="1:6" ht="26.25">
      <c r="A19" s="76" t="s">
        <v>92</v>
      </c>
      <c r="B19" s="91" t="s">
        <v>62</v>
      </c>
      <c r="C19" s="12">
        <v>1890.44</v>
      </c>
      <c r="D19" s="96">
        <v>1665.48</v>
      </c>
      <c r="E19" s="71">
        <f t="shared" si="0"/>
        <v>-224.96000000000004</v>
      </c>
      <c r="F19" s="104">
        <f t="shared" si="1"/>
        <v>-11.899875161338102</v>
      </c>
    </row>
    <row r="20" spans="1:6" ht="30.75" customHeight="1">
      <c r="A20" s="72" t="s">
        <v>93</v>
      </c>
      <c r="B20" s="92" t="s">
        <v>63</v>
      </c>
      <c r="C20" s="94">
        <v>1890.44</v>
      </c>
      <c r="D20" s="97">
        <v>1603.16</v>
      </c>
      <c r="E20" s="71">
        <f t="shared" si="0"/>
        <v>-287.27999999999997</v>
      </c>
      <c r="F20" s="104">
        <f t="shared" si="1"/>
        <v>-15.196462199276356</v>
      </c>
    </row>
    <row r="21" spans="1:6" ht="27" thickBot="1">
      <c r="A21" s="76" t="s">
        <v>94</v>
      </c>
      <c r="B21" s="90" t="s">
        <v>64</v>
      </c>
      <c r="C21" s="10">
        <v>1890.44</v>
      </c>
      <c r="D21" s="98">
        <v>1735.26</v>
      </c>
      <c r="E21" s="71">
        <f t="shared" si="0"/>
        <v>-155.18000000000006</v>
      </c>
      <c r="F21" s="104">
        <f t="shared" si="1"/>
        <v>-8.2086709972281611</v>
      </c>
    </row>
    <row r="22" spans="1:6" ht="30.75" customHeight="1" thickBot="1">
      <c r="A22" s="72" t="s">
        <v>95</v>
      </c>
      <c r="B22" s="13" t="s">
        <v>65</v>
      </c>
      <c r="C22" s="14">
        <v>1890.44</v>
      </c>
      <c r="D22" s="15">
        <v>1718.52</v>
      </c>
      <c r="E22" s="71">
        <f t="shared" si="0"/>
        <v>-171.92000000000007</v>
      </c>
      <c r="F22" s="104">
        <f t="shared" si="1"/>
        <v>-9.0941791329002797</v>
      </c>
    </row>
    <row r="23" spans="1:6" ht="39.75" thickBot="1">
      <c r="A23" s="76" t="s">
        <v>96</v>
      </c>
      <c r="B23" s="13" t="s">
        <v>66</v>
      </c>
      <c r="C23" s="14">
        <v>1890.44</v>
      </c>
      <c r="D23" s="15">
        <v>1679.44</v>
      </c>
      <c r="E23" s="71">
        <f t="shared" si="0"/>
        <v>-211</v>
      </c>
      <c r="F23" s="104">
        <f t="shared" si="1"/>
        <v>-11.161422737563742</v>
      </c>
    </row>
    <row r="24" spans="1:6" ht="30" customHeight="1" thickBot="1">
      <c r="A24" s="72" t="s">
        <v>97</v>
      </c>
      <c r="B24" s="13" t="s">
        <v>67</v>
      </c>
      <c r="C24" s="14">
        <v>1890.44</v>
      </c>
      <c r="D24" s="15">
        <v>1810.33</v>
      </c>
      <c r="E24" s="71">
        <f t="shared" si="0"/>
        <v>-80.110000000000127</v>
      </c>
      <c r="F24" s="104">
        <f t="shared" si="1"/>
        <v>-4.2376377986077376</v>
      </c>
    </row>
    <row r="25" spans="1:6" ht="69.75" customHeight="1">
      <c r="A25" s="69"/>
      <c r="B25" s="80" t="s">
        <v>69</v>
      </c>
      <c r="C25" s="19"/>
      <c r="D25" s="78" t="s">
        <v>70</v>
      </c>
      <c r="E25" s="17"/>
      <c r="F25" s="17"/>
    </row>
    <row r="26" spans="1:6" ht="15" hidden="1" customHeight="1">
      <c r="A26" s="69"/>
      <c r="B26" s="81"/>
      <c r="C26" s="20"/>
      <c r="D26" s="79"/>
      <c r="E26" s="18"/>
      <c r="F26" s="18"/>
    </row>
    <row r="27" spans="1:6" ht="15.75" hidden="1" customHeight="1" thickBot="1">
      <c r="A27" s="70" t="s">
        <v>68</v>
      </c>
      <c r="B27" s="82"/>
      <c r="C27" s="20"/>
      <c r="D27" s="79"/>
      <c r="E27" s="18"/>
      <c r="F27" s="18"/>
    </row>
    <row r="28" spans="1:6">
      <c r="A28" s="72" t="s">
        <v>98</v>
      </c>
      <c r="B28" s="73" t="s">
        <v>71</v>
      </c>
      <c r="C28" s="74">
        <v>107.77</v>
      </c>
      <c r="D28" s="74">
        <v>100.15</v>
      </c>
      <c r="E28" s="71">
        <f t="shared" ref="E28:E31" si="2">D28-C28</f>
        <v>-7.6199999999999903</v>
      </c>
      <c r="F28" s="104">
        <f t="shared" ref="F28:F31" si="3">E28/C28*100</f>
        <v>-7.0706133432309457</v>
      </c>
    </row>
    <row r="29" spans="1:6" ht="15.75" thickBot="1">
      <c r="A29" s="72" t="s">
        <v>80</v>
      </c>
      <c r="B29" s="13" t="s">
        <v>72</v>
      </c>
      <c r="C29" s="15">
        <v>98.78</v>
      </c>
      <c r="D29" s="15">
        <v>83.33</v>
      </c>
      <c r="E29" s="71">
        <f t="shared" si="2"/>
        <v>-15.450000000000003</v>
      </c>
      <c r="F29" s="104">
        <f t="shared" si="3"/>
        <v>-15.640817979348048</v>
      </c>
    </row>
    <row r="30" spans="1:6" ht="15.75" thickBot="1">
      <c r="A30" s="72" t="s">
        <v>81</v>
      </c>
      <c r="B30" s="13" t="s">
        <v>73</v>
      </c>
      <c r="C30" s="15">
        <v>107.77</v>
      </c>
      <c r="D30" s="15">
        <v>96.27</v>
      </c>
      <c r="E30" s="71">
        <f t="shared" si="2"/>
        <v>-11.5</v>
      </c>
      <c r="F30" s="104">
        <f t="shared" si="3"/>
        <v>-10.670873155794748</v>
      </c>
    </row>
    <row r="31" spans="1:6" ht="15.75" thickBot="1">
      <c r="A31" s="72" t="s">
        <v>82</v>
      </c>
      <c r="B31" s="13" t="s">
        <v>74</v>
      </c>
      <c r="C31" s="15">
        <v>98.78</v>
      </c>
      <c r="D31" s="15">
        <v>92.2</v>
      </c>
      <c r="E31" s="71">
        <f t="shared" si="2"/>
        <v>-6.5799999999999983</v>
      </c>
      <c r="F31" s="104">
        <f t="shared" si="3"/>
        <v>-6.6612674630491986</v>
      </c>
    </row>
  </sheetData>
  <mergeCells count="7">
    <mergeCell ref="A1:F1"/>
    <mergeCell ref="A3:F3"/>
    <mergeCell ref="B25:B27"/>
    <mergeCell ref="C25:C27"/>
    <mergeCell ref="D25:D27"/>
    <mergeCell ref="E25:E27"/>
    <mergeCell ref="F25:F2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крім.авт.</vt:lpstr>
      <vt:lpstr>автон. інд.</vt:lpstr>
      <vt:lpstr>автон.кол.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2020-09-14T11:08:37Z</dcterms:modified>
</cp:coreProperties>
</file>